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  <sheet state="visible" name="Sheet1" sheetId="2" r:id="rId4"/>
    <sheet state="visible" name="Лист2" sheetId="3" r:id="rId5"/>
    <sheet state="visible" name="Лист3" sheetId="4" r:id="rId6"/>
  </sheets>
  <definedNames/>
  <calcPr/>
</workbook>
</file>

<file path=xl/sharedStrings.xml><?xml version="1.0" encoding="utf-8"?>
<sst xmlns="http://schemas.openxmlformats.org/spreadsheetml/2006/main" count="53" uniqueCount="16">
  <si>
    <t>Обновлено 29.09.2015</t>
  </si>
  <si>
    <t xml:space="preserve"> ВНЕШНЯЯ ТОРГОВЛЯ РОССИЙСКОЙ ФЕДЕРАЦИИ</t>
  </si>
  <si>
    <t>(по методологии платежного баланса)</t>
  </si>
  <si>
    <t>Миллионов долларов США</t>
  </si>
  <si>
    <t>Внешнеторговый оборот</t>
  </si>
  <si>
    <t xml:space="preserve">Экспорт </t>
  </si>
  <si>
    <t>Импорт</t>
  </si>
  <si>
    <t>Сальдо торгового балан-
са</t>
  </si>
  <si>
    <t>      в том числе:</t>
  </si>
  <si>
    <t>  Со странами дальнего
 зарубежья</t>
  </si>
  <si>
    <t xml:space="preserve">    экспорт </t>
  </si>
  <si>
    <t>    импорт</t>
  </si>
  <si>
    <t>    сальдо торгового 
 баланса</t>
  </si>
  <si>
    <t>  Со странами СНГ</t>
  </si>
  <si>
    <t>В процентах к предыдущему году</t>
  </si>
  <si>
    <t>      из него: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</si>
</sst>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rgb="FF000000"/>
      <name val="Calibri"/>
    </font>
    <font>
      <b/>
      <sz val="10.0"/>
      <color rgb="FF000000"/>
      <name val="Times New Roman"/>
    </font>
    <font>
      <sz val="10.0"/>
      <color rgb="FF000000"/>
      <name val="Times New Roman"/>
    </font>
    <font/>
    <font>
      <b/>
      <sz val="10.0"/>
      <color rgb="FF000000"/>
      <name val="Arial"/>
    </font>
    <font>
      <sz val="8.0"/>
      <color rgb="FF000000"/>
      <name val="Arial"/>
    </font>
    <font>
      <sz val="10.0"/>
      <name val="Times New Roman"/>
    </font>
    <font>
      <b/>
      <sz val="10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/>
    </xf>
    <xf borderId="1" fillId="2" fontId="1" numFmtId="0" xfId="0" applyAlignment="1" applyBorder="1" applyFill="1" applyFont="1">
      <alignment vertical="top" wrapText="1"/>
    </xf>
    <xf borderId="2" fillId="3" fontId="2" numFmtId="0" xfId="0" applyBorder="1" applyFill="1" applyFont="1"/>
    <xf borderId="3" fillId="0" fontId="3" numFmtId="0" xfId="0" applyBorder="1" applyFont="1"/>
    <xf borderId="1" fillId="2" fontId="1" numFmtId="0" xfId="0" applyAlignment="1" applyBorder="1" applyFont="1">
      <alignment horizontal="center" vertical="top" wrapText="1"/>
    </xf>
    <xf borderId="0" fillId="0" fontId="0" numFmtId="0" xfId="0" applyFont="1"/>
    <xf borderId="1" fillId="0" fontId="2" numFmtId="0" xfId="0" applyAlignment="1" applyBorder="1" applyFont="1">
      <alignment wrapText="1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2" numFmtId="0" xfId="0" applyFont="1"/>
    <xf borderId="2" fillId="4" fontId="1" numFmtId="0" xfId="0" applyAlignment="1" applyBorder="1" applyFill="1" applyFont="1">
      <alignment horizontal="center" wrapText="1"/>
    </xf>
    <xf borderId="4" fillId="0" fontId="3" numFmtId="0" xfId="0" applyBorder="1" applyFont="1"/>
    <xf borderId="1" fillId="0" fontId="1" numFmtId="0" xfId="0" applyAlignment="1" applyBorder="1" applyFont="1">
      <alignment wrapText="1"/>
    </xf>
    <xf borderId="1" fillId="0" fontId="1" numFmtId="1" xfId="0" applyAlignment="1" applyBorder="1" applyFont="1" applyNumberFormat="1">
      <alignment horizontal="right" wrapText="1"/>
    </xf>
    <xf borderId="1" fillId="0" fontId="2" numFmtId="0" xfId="0" applyAlignment="1" applyBorder="1" applyFont="1">
      <alignment horizontal="right"/>
    </xf>
    <xf borderId="1" fillId="0" fontId="2" numFmtId="1" xfId="0" applyAlignment="1" applyBorder="1" applyFont="1" applyNumberFormat="1">
      <alignment horizontal="right" wrapText="1"/>
    </xf>
    <xf borderId="1" fillId="0" fontId="2" numFmtId="0" xfId="0" applyAlignment="1" applyBorder="1" applyFont="1">
      <alignment horizontal="right" vertical="center" wrapText="1"/>
    </xf>
    <xf borderId="1" fillId="0" fontId="6" numFmtId="1" xfId="0" applyAlignment="1" applyBorder="1" applyFont="1" applyNumberFormat="1">
      <alignment horizontal="right" wrapText="1"/>
    </xf>
    <xf borderId="1" fillId="0" fontId="6" numFmtId="164" xfId="0" applyAlignment="1" applyBorder="1" applyFont="1" applyNumberFormat="1">
      <alignment horizontal="right" wrapText="1"/>
    </xf>
    <xf borderId="1" fillId="0" fontId="6" numFmtId="164" xfId="0" applyAlignment="1" applyBorder="1" applyFont="1" applyNumberFormat="1">
      <alignment horizontal="right"/>
    </xf>
    <xf borderId="1" fillId="0" fontId="6" numFmtId="0" xfId="0" applyAlignment="1" applyBorder="1" applyFont="1">
      <alignment horizontal="right"/>
    </xf>
    <xf borderId="1" fillId="0" fontId="6" numFmtId="0" xfId="0" applyAlignment="1" applyBorder="1" applyFont="1">
      <alignment horizontal="right" vertical="center" wrapText="1"/>
    </xf>
    <xf borderId="2" fillId="4" fontId="1" numFmtId="164" xfId="0" applyAlignment="1" applyBorder="1" applyFont="1" applyNumberFormat="1">
      <alignment horizontal="center" wrapText="1"/>
    </xf>
    <xf borderId="1" fillId="0" fontId="7" numFmtId="164" xfId="0" applyAlignment="1" applyBorder="1" applyFont="1" applyNumberFormat="1">
      <alignment horizontal="right" wrapText="1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5.13" defaultRowHeight="15.0"/>
  <cols>
    <col customWidth="1" min="1" max="1" width="18.38"/>
    <col customWidth="1" min="2" max="21" width="6.13"/>
    <col customWidth="1" min="22" max="26" width="7.0"/>
  </cols>
  <sheetData>
    <row r="1">
      <c r="A1" s="2" t="s">
        <v>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>
      <c r="A2" s="7" t="s">
        <v>1</v>
      </c>
    </row>
    <row r="3">
      <c r="A3" s="8" t="s">
        <v>2</v>
      </c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2.75" customHeight="1">
      <c r="A5" s="1"/>
      <c r="B5" s="4">
        <v>1995.0</v>
      </c>
      <c r="C5" s="4">
        <v>1996.0</v>
      </c>
      <c r="D5" s="4">
        <v>1997.0</v>
      </c>
      <c r="E5" s="4">
        <v>1998.0</v>
      </c>
      <c r="F5" s="4">
        <v>1999.0</v>
      </c>
      <c r="G5" s="4">
        <v>2000.0</v>
      </c>
      <c r="H5" s="4">
        <v>2001.0</v>
      </c>
      <c r="I5" s="4">
        <v>2002.0</v>
      </c>
      <c r="J5" s="4">
        <v>2003.0</v>
      </c>
      <c r="K5" s="4">
        <v>2004.0</v>
      </c>
      <c r="L5" s="4">
        <v>2005.0</v>
      </c>
      <c r="M5" s="4">
        <v>2006.0</v>
      </c>
      <c r="N5" s="4">
        <v>2007.0</v>
      </c>
      <c r="O5" s="4">
        <v>2008.0</v>
      </c>
      <c r="P5" s="4">
        <v>2009.0</v>
      </c>
      <c r="Q5" s="4">
        <v>2010.0</v>
      </c>
      <c r="R5" s="4">
        <v>2011.0</v>
      </c>
      <c r="S5" s="4">
        <v>2012.0</v>
      </c>
      <c r="T5" s="4">
        <v>2013.0</v>
      </c>
      <c r="U5" s="4">
        <v>2014.0</v>
      </c>
      <c r="V5" s="9"/>
      <c r="W5" s="9"/>
      <c r="X5" s="9"/>
      <c r="Y5" s="9"/>
      <c r="Z5" s="9"/>
    </row>
    <row r="6">
      <c r="A6" s="6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"/>
      <c r="V6" s="9"/>
      <c r="W6" s="9"/>
      <c r="X6" s="9"/>
      <c r="Y6" s="9"/>
      <c r="Z6" s="9"/>
    </row>
    <row r="7" ht="12.75" customHeight="1">
      <c r="A7" s="12" t="s">
        <v>4</v>
      </c>
      <c r="B7" s="13">
        <f t="shared" ref="B7:U7" si="1">B8+B9</f>
        <v>145022</v>
      </c>
      <c r="C7" s="13">
        <f t="shared" si="1"/>
        <v>157777</v>
      </c>
      <c r="D7" s="13">
        <f t="shared" si="1"/>
        <v>158878</v>
      </c>
      <c r="E7" s="13">
        <f t="shared" si="1"/>
        <v>132459</v>
      </c>
      <c r="F7" s="13">
        <f t="shared" si="1"/>
        <v>115088</v>
      </c>
      <c r="G7" s="13">
        <f t="shared" si="1"/>
        <v>141351</v>
      </c>
      <c r="H7" s="13">
        <f t="shared" si="1"/>
        <v>147870</v>
      </c>
      <c r="I7" s="13">
        <f t="shared" si="1"/>
        <v>160486</v>
      </c>
      <c r="J7" s="13">
        <f t="shared" si="1"/>
        <v>202274</v>
      </c>
      <c r="K7" s="13">
        <f t="shared" si="1"/>
        <v>272105</v>
      </c>
      <c r="L7" s="13">
        <f t="shared" si="1"/>
        <v>363863</v>
      </c>
      <c r="M7" s="13">
        <f t="shared" si="1"/>
        <v>460668</v>
      </c>
      <c r="N7" s="13">
        <f t="shared" si="1"/>
        <v>569614</v>
      </c>
      <c r="O7" s="13">
        <f t="shared" si="1"/>
        <v>754971</v>
      </c>
      <c r="P7" s="13">
        <f t="shared" si="1"/>
        <v>481079</v>
      </c>
      <c r="Q7" s="13">
        <f t="shared" si="1"/>
        <v>638354</v>
      </c>
      <c r="R7" s="13">
        <f t="shared" si="1"/>
        <v>833964</v>
      </c>
      <c r="S7" s="13">
        <f t="shared" si="1"/>
        <v>863205</v>
      </c>
      <c r="T7" s="13">
        <f t="shared" si="1"/>
        <v>864612</v>
      </c>
      <c r="U7" s="13">
        <f t="shared" si="1"/>
        <v>805789</v>
      </c>
      <c r="V7" s="9"/>
      <c r="W7" s="9"/>
      <c r="X7" s="9"/>
      <c r="Y7" s="9"/>
      <c r="Z7" s="9"/>
    </row>
    <row r="8" ht="12.75" customHeight="1">
      <c r="A8" s="6" t="s">
        <v>5</v>
      </c>
      <c r="B8" s="14">
        <v>82419.0</v>
      </c>
      <c r="C8" s="14">
        <v>89685.0</v>
      </c>
      <c r="D8" s="14">
        <v>86895.0</v>
      </c>
      <c r="E8" s="14">
        <v>74444.0</v>
      </c>
      <c r="F8" s="14">
        <v>75551.0</v>
      </c>
      <c r="G8" s="15">
        <v>99220.0</v>
      </c>
      <c r="H8" s="15">
        <v>96553.0</v>
      </c>
      <c r="I8" s="15">
        <v>102068.0</v>
      </c>
      <c r="J8" s="15">
        <v>129060.0</v>
      </c>
      <c r="K8" s="14">
        <v>177861.0</v>
      </c>
      <c r="L8" s="14">
        <v>240024.0</v>
      </c>
      <c r="M8" s="14">
        <v>297481.0</v>
      </c>
      <c r="N8" s="15">
        <v>346530.0</v>
      </c>
      <c r="O8" s="15">
        <v>466298.0</v>
      </c>
      <c r="P8" s="15">
        <v>297155.0</v>
      </c>
      <c r="Q8" s="14">
        <v>392674.0</v>
      </c>
      <c r="R8" s="14">
        <v>515409.0</v>
      </c>
      <c r="S8" s="14">
        <v>527434.0</v>
      </c>
      <c r="T8" s="14">
        <v>523275.0</v>
      </c>
      <c r="U8" s="14">
        <v>497763.0</v>
      </c>
      <c r="V8" s="9"/>
      <c r="W8" s="9"/>
      <c r="X8" s="9"/>
      <c r="Y8" s="9"/>
      <c r="Z8" s="9"/>
    </row>
    <row r="9" ht="12.75" customHeight="1">
      <c r="A9" s="6" t="s">
        <v>6</v>
      </c>
      <c r="B9" s="14">
        <v>62603.0</v>
      </c>
      <c r="C9" s="14">
        <v>68092.0</v>
      </c>
      <c r="D9" s="14">
        <v>71983.0</v>
      </c>
      <c r="E9" s="14">
        <v>58015.0</v>
      </c>
      <c r="F9" s="14">
        <v>39537.0</v>
      </c>
      <c r="G9" s="14">
        <v>42131.0</v>
      </c>
      <c r="H9" s="15">
        <v>51317.0</v>
      </c>
      <c r="I9" s="15">
        <v>58418.0</v>
      </c>
      <c r="J9" s="15">
        <v>73214.0</v>
      </c>
      <c r="K9" s="14">
        <v>94244.0</v>
      </c>
      <c r="L9" s="14">
        <v>123839.0</v>
      </c>
      <c r="M9" s="14">
        <v>163187.0</v>
      </c>
      <c r="N9" s="15">
        <v>223084.0</v>
      </c>
      <c r="O9" s="15">
        <v>288673.0</v>
      </c>
      <c r="P9" s="15">
        <v>183924.0</v>
      </c>
      <c r="Q9" s="16">
        <v>245680.0</v>
      </c>
      <c r="R9" s="16">
        <v>318555.0</v>
      </c>
      <c r="S9" s="16">
        <v>335771.0</v>
      </c>
      <c r="T9" s="16">
        <v>341337.0</v>
      </c>
      <c r="U9" s="14">
        <v>308026.0</v>
      </c>
      <c r="V9" s="9"/>
      <c r="W9" s="9"/>
      <c r="X9" s="9"/>
      <c r="Y9" s="9"/>
      <c r="Z9" s="9"/>
    </row>
    <row r="10" ht="25.5" customHeight="1">
      <c r="A10" s="6" t="s">
        <v>7</v>
      </c>
      <c r="B10" s="17">
        <f>B8-B9</f>
        <v>19816</v>
      </c>
      <c r="C10" s="17">
        <v>21592.0</v>
      </c>
      <c r="D10" s="17">
        <v>14913.0</v>
      </c>
      <c r="E10" s="17">
        <f t="shared" ref="E10:J10" si="2">E8-E9</f>
        <v>16429</v>
      </c>
      <c r="F10" s="17">
        <f t="shared" si="2"/>
        <v>36014</v>
      </c>
      <c r="G10" s="17">
        <f t="shared" si="2"/>
        <v>57089</v>
      </c>
      <c r="H10" s="17">
        <f t="shared" si="2"/>
        <v>45236</v>
      </c>
      <c r="I10" s="17">
        <f t="shared" si="2"/>
        <v>43650</v>
      </c>
      <c r="J10" s="17">
        <f t="shared" si="2"/>
        <v>55846</v>
      </c>
      <c r="K10" s="17">
        <v>83616.0</v>
      </c>
      <c r="L10" s="17">
        <f t="shared" ref="L10:M10" si="3">L8-L9</f>
        <v>116185</v>
      </c>
      <c r="M10" s="17">
        <f t="shared" si="3"/>
        <v>134294</v>
      </c>
      <c r="N10" s="17">
        <v>123447.0</v>
      </c>
      <c r="O10" s="17">
        <f t="shared" ref="O10:P10" si="4">O8-O9</f>
        <v>177625</v>
      </c>
      <c r="P10" s="17">
        <f t="shared" si="4"/>
        <v>113231</v>
      </c>
      <c r="Q10" s="17">
        <v>146995.0</v>
      </c>
      <c r="R10" s="17">
        <f t="shared" ref="R10:S10" si="5">R8-R9</f>
        <v>196854</v>
      </c>
      <c r="S10" s="17">
        <f t="shared" si="5"/>
        <v>191663</v>
      </c>
      <c r="T10" s="17">
        <v>181939.0</v>
      </c>
      <c r="U10" s="17">
        <f>U8-U9</f>
        <v>189737</v>
      </c>
      <c r="V10" s="9"/>
      <c r="W10" s="9"/>
      <c r="X10" s="9"/>
      <c r="Y10" s="9"/>
      <c r="Z10" s="9"/>
    </row>
    <row r="11" ht="12.75" customHeight="1">
      <c r="A11" s="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19"/>
      <c r="R11" s="19"/>
      <c r="S11" s="20"/>
      <c r="T11" s="20"/>
      <c r="U11" s="20"/>
      <c r="V11" s="9"/>
      <c r="W11" s="9"/>
      <c r="X11" s="9"/>
      <c r="Y11" s="9"/>
      <c r="Z11" s="9"/>
    </row>
    <row r="12" ht="25.5" customHeight="1">
      <c r="A12" s="6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20"/>
      <c r="T12" s="20"/>
      <c r="U12" s="20"/>
      <c r="V12" s="9"/>
      <c r="W12" s="9"/>
      <c r="X12" s="9"/>
      <c r="Y12" s="9"/>
      <c r="Z12" s="9"/>
    </row>
    <row r="13" ht="12.75" customHeight="1">
      <c r="A13" s="6" t="s">
        <v>10</v>
      </c>
      <c r="B13" s="17">
        <v>65446.0</v>
      </c>
      <c r="C13" s="17">
        <v>71119.0</v>
      </c>
      <c r="D13" s="17">
        <v>67819.0</v>
      </c>
      <c r="E13" s="20">
        <v>58651.0</v>
      </c>
      <c r="F13" s="20">
        <v>63556.0</v>
      </c>
      <c r="G13" s="20">
        <v>85354.0</v>
      </c>
      <c r="H13" s="20">
        <v>81716.0</v>
      </c>
      <c r="I13" s="20">
        <v>86096.0</v>
      </c>
      <c r="J13" s="20">
        <v>108580.0</v>
      </c>
      <c r="K13" s="20">
        <v>148396.0</v>
      </c>
      <c r="L13" s="20">
        <v>207304.0</v>
      </c>
      <c r="M13" s="20">
        <v>255793.0</v>
      </c>
      <c r="N13" s="20">
        <v>294822.0</v>
      </c>
      <c r="O13" s="20">
        <v>397662.0</v>
      </c>
      <c r="P13" s="20">
        <v>252005.0</v>
      </c>
      <c r="Q13" s="20">
        <v>333635.0</v>
      </c>
      <c r="R13" s="20">
        <v>436727.0</v>
      </c>
      <c r="S13" s="21">
        <v>443778.0</v>
      </c>
      <c r="T13" s="21">
        <v>445151.0</v>
      </c>
      <c r="U13" s="21">
        <v>428929.0</v>
      </c>
      <c r="V13" s="9"/>
      <c r="W13" s="9"/>
      <c r="X13" s="9"/>
      <c r="Y13" s="9"/>
      <c r="Z13" s="9"/>
    </row>
    <row r="14" ht="12.75" customHeight="1">
      <c r="A14" s="6" t="s">
        <v>11</v>
      </c>
      <c r="B14" s="17">
        <v>44259.0</v>
      </c>
      <c r="C14" s="17">
        <v>47274.0</v>
      </c>
      <c r="D14" s="17">
        <v>53394.0</v>
      </c>
      <c r="E14" s="20">
        <v>43714.0</v>
      </c>
      <c r="F14" s="20">
        <v>29158.0</v>
      </c>
      <c r="G14" s="20">
        <v>30220.0</v>
      </c>
      <c r="H14" s="20">
        <v>39712.0</v>
      </c>
      <c r="I14" s="20">
        <v>48021.0</v>
      </c>
      <c r="J14" s="20">
        <v>60333.0</v>
      </c>
      <c r="K14" s="20">
        <v>76498.0</v>
      </c>
      <c r="L14" s="20">
        <v>104319.0</v>
      </c>
      <c r="M14" s="20">
        <v>141333.0</v>
      </c>
      <c r="N14" s="20">
        <v>194143.0</v>
      </c>
      <c r="O14" s="20">
        <v>253834.0</v>
      </c>
      <c r="P14" s="20">
        <v>162666.0</v>
      </c>
      <c r="Q14" s="21">
        <v>213237.0</v>
      </c>
      <c r="R14" s="21">
        <v>273841.0</v>
      </c>
      <c r="S14" s="21">
        <v>288406.0</v>
      </c>
      <c r="T14" s="21">
        <v>295022.0</v>
      </c>
      <c r="U14" s="21">
        <v>271978.0</v>
      </c>
      <c r="V14" s="9"/>
      <c r="W14" s="9"/>
      <c r="X14" s="9"/>
      <c r="Y14" s="9"/>
      <c r="Z14" s="9"/>
    </row>
    <row r="15" ht="25.5" customHeight="1">
      <c r="A15" s="6" t="s">
        <v>12</v>
      </c>
      <c r="B15" s="17">
        <f t="shared" ref="B15:I15" si="6">B13-B14</f>
        <v>21187</v>
      </c>
      <c r="C15" s="17">
        <f t="shared" si="6"/>
        <v>23845</v>
      </c>
      <c r="D15" s="17">
        <f t="shared" si="6"/>
        <v>14425</v>
      </c>
      <c r="E15" s="17">
        <f t="shared" si="6"/>
        <v>14937</v>
      </c>
      <c r="F15" s="17">
        <f t="shared" si="6"/>
        <v>34398</v>
      </c>
      <c r="G15" s="17">
        <f t="shared" si="6"/>
        <v>55134</v>
      </c>
      <c r="H15" s="17">
        <f t="shared" si="6"/>
        <v>42004</v>
      </c>
      <c r="I15" s="17">
        <f t="shared" si="6"/>
        <v>38075</v>
      </c>
      <c r="J15" s="17">
        <v>48248.0</v>
      </c>
      <c r="K15" s="17">
        <f t="shared" ref="K15:N15" si="7">K13-K14</f>
        <v>71898</v>
      </c>
      <c r="L15" s="17">
        <f t="shared" si="7"/>
        <v>102985</v>
      </c>
      <c r="M15" s="17">
        <f t="shared" si="7"/>
        <v>114460</v>
      </c>
      <c r="N15" s="20">
        <f t="shared" si="7"/>
        <v>100679</v>
      </c>
      <c r="O15" s="20">
        <v>143827.0</v>
      </c>
      <c r="P15" s="20">
        <f t="shared" ref="P15:Q15" si="8">P13-P14</f>
        <v>89339</v>
      </c>
      <c r="Q15" s="17">
        <f t="shared" si="8"/>
        <v>120398</v>
      </c>
      <c r="R15" s="17">
        <v>162885.0</v>
      </c>
      <c r="S15" s="17">
        <v>155371.0</v>
      </c>
      <c r="T15" s="17">
        <v>150128.0</v>
      </c>
      <c r="U15" s="17">
        <f>U13-U14</f>
        <v>156951</v>
      </c>
      <c r="V15" s="9"/>
      <c r="W15" s="9"/>
      <c r="X15" s="9"/>
      <c r="Y15" s="9"/>
      <c r="Z15" s="9"/>
    </row>
    <row r="16" ht="12.75" customHeight="1">
      <c r="A16" s="6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20"/>
      <c r="T16" s="20"/>
      <c r="U16" s="20"/>
      <c r="V16" s="9"/>
      <c r="W16" s="9"/>
      <c r="X16" s="9"/>
      <c r="Y16" s="9"/>
      <c r="Z16" s="9"/>
    </row>
    <row r="17" ht="12.75" customHeight="1">
      <c r="A17" s="6" t="s">
        <v>10</v>
      </c>
      <c r="B17" s="17">
        <v>16973.0</v>
      </c>
      <c r="C17" s="17">
        <v>18566.0</v>
      </c>
      <c r="D17" s="17">
        <v>19076.0</v>
      </c>
      <c r="E17" s="20">
        <v>15793.0</v>
      </c>
      <c r="F17" s="20">
        <v>11995.0</v>
      </c>
      <c r="G17" s="20">
        <v>13866.0</v>
      </c>
      <c r="H17" s="20">
        <v>14836.0</v>
      </c>
      <c r="I17" s="20">
        <v>15972.0</v>
      </c>
      <c r="J17" s="20">
        <v>20480.0</v>
      </c>
      <c r="K17" s="20">
        <v>29465.0</v>
      </c>
      <c r="L17" s="20">
        <v>32720.0</v>
      </c>
      <c r="M17" s="20">
        <v>41689.0</v>
      </c>
      <c r="N17" s="20">
        <v>51708.0</v>
      </c>
      <c r="O17" s="20">
        <v>68636.0</v>
      </c>
      <c r="P17" s="20">
        <v>45149.0</v>
      </c>
      <c r="Q17" s="20">
        <v>59039.0</v>
      </c>
      <c r="R17" s="20">
        <v>78682.0</v>
      </c>
      <c r="S17" s="21">
        <v>83656.0</v>
      </c>
      <c r="T17" s="21">
        <v>78125.0</v>
      </c>
      <c r="U17" s="21">
        <v>68834.0</v>
      </c>
      <c r="V17" s="9"/>
      <c r="W17" s="9"/>
      <c r="X17" s="9"/>
      <c r="Y17" s="9"/>
      <c r="Z17" s="9"/>
    </row>
    <row r="18" ht="12.75" customHeight="1">
      <c r="A18" s="6" t="s">
        <v>11</v>
      </c>
      <c r="B18" s="17">
        <v>18344.0</v>
      </c>
      <c r="C18" s="17">
        <v>20819.0</v>
      </c>
      <c r="D18" s="17">
        <v>18588.0</v>
      </c>
      <c r="E18" s="20">
        <v>14302.0</v>
      </c>
      <c r="F18" s="20">
        <v>10379.0</v>
      </c>
      <c r="G18" s="20">
        <v>11911.0</v>
      </c>
      <c r="H18" s="20">
        <v>11605.0</v>
      </c>
      <c r="I18" s="20">
        <v>10397.0</v>
      </c>
      <c r="J18" s="20">
        <v>12881.0</v>
      </c>
      <c r="K18" s="20">
        <v>17746.0</v>
      </c>
      <c r="L18" s="20">
        <v>19520.0</v>
      </c>
      <c r="M18" s="20">
        <v>21854.0</v>
      </c>
      <c r="N18" s="20">
        <v>28940.0</v>
      </c>
      <c r="O18" s="20">
        <v>34838.0</v>
      </c>
      <c r="P18" s="20">
        <v>21258.0</v>
      </c>
      <c r="Q18" s="21">
        <v>32442.0</v>
      </c>
      <c r="R18" s="21">
        <v>44714.0</v>
      </c>
      <c r="S18" s="21">
        <v>47365.0</v>
      </c>
      <c r="T18" s="21">
        <v>46314.0</v>
      </c>
      <c r="U18" s="21">
        <v>36048.0</v>
      </c>
      <c r="V18" s="9"/>
      <c r="W18" s="9"/>
      <c r="X18" s="9"/>
      <c r="Y18" s="9"/>
      <c r="Z18" s="9"/>
    </row>
    <row r="19" ht="25.5" customHeight="1">
      <c r="A19" s="6" t="s">
        <v>12</v>
      </c>
      <c r="B19" s="17">
        <f t="shared" ref="B19:D19" si="9">B17-B18</f>
        <v>-1371</v>
      </c>
      <c r="C19" s="17">
        <f t="shared" si="9"/>
        <v>-2253</v>
      </c>
      <c r="D19" s="17">
        <f t="shared" si="9"/>
        <v>488</v>
      </c>
      <c r="E19" s="17">
        <v>1492.0</v>
      </c>
      <c r="F19" s="17">
        <f t="shared" ref="F19:J19" si="10">F17-F18</f>
        <v>1616</v>
      </c>
      <c r="G19" s="17">
        <f t="shared" si="10"/>
        <v>1955</v>
      </c>
      <c r="H19" s="17">
        <f t="shared" si="10"/>
        <v>3231</v>
      </c>
      <c r="I19" s="17">
        <f t="shared" si="10"/>
        <v>5575</v>
      </c>
      <c r="J19" s="17">
        <f t="shared" si="10"/>
        <v>7599</v>
      </c>
      <c r="K19" s="17">
        <v>11718.0</v>
      </c>
      <c r="L19" s="17">
        <f>L17-L18</f>
        <v>13200</v>
      </c>
      <c r="M19" s="17">
        <v>19834.0</v>
      </c>
      <c r="N19" s="20">
        <f t="shared" ref="N19:Q19" si="11">N17-N18</f>
        <v>22768</v>
      </c>
      <c r="O19" s="20">
        <f t="shared" si="11"/>
        <v>33798</v>
      </c>
      <c r="P19" s="20">
        <f t="shared" si="11"/>
        <v>23891</v>
      </c>
      <c r="Q19" s="17">
        <f t="shared" si="11"/>
        <v>26597</v>
      </c>
      <c r="R19" s="17">
        <v>33969.0</v>
      </c>
      <c r="S19" s="17">
        <f>S17-S18</f>
        <v>36291</v>
      </c>
      <c r="T19" s="17">
        <v>31810.0</v>
      </c>
      <c r="U19" s="17">
        <f>U17-U18</f>
        <v>32786</v>
      </c>
      <c r="V19" s="9"/>
      <c r="W19" s="9"/>
      <c r="X19" s="9"/>
      <c r="Y19" s="9"/>
      <c r="Z19" s="9"/>
    </row>
    <row r="20">
      <c r="A20" s="6"/>
      <c r="B20" s="22" t="s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"/>
      <c r="V20" s="9"/>
      <c r="W20" s="9"/>
      <c r="X20" s="9"/>
      <c r="Y20" s="9"/>
      <c r="Z20" s="9"/>
    </row>
    <row r="21" ht="12.75" customHeight="1">
      <c r="A21" s="12" t="s">
        <v>4</v>
      </c>
      <c r="B21" s="23">
        <v>123.07627025146184</v>
      </c>
      <c r="C21" s="23">
        <f t="shared" ref="C21:U21" si="12">C7/B7*100</f>
        <v>108.7952173</v>
      </c>
      <c r="D21" s="23">
        <f t="shared" si="12"/>
        <v>100.6978203</v>
      </c>
      <c r="E21" s="23">
        <f t="shared" si="12"/>
        <v>83.37151777</v>
      </c>
      <c r="F21" s="23">
        <f t="shared" si="12"/>
        <v>86.88575333</v>
      </c>
      <c r="G21" s="23">
        <f t="shared" si="12"/>
        <v>122.8199291</v>
      </c>
      <c r="H21" s="23">
        <f t="shared" si="12"/>
        <v>104.6119235</v>
      </c>
      <c r="I21" s="23">
        <f t="shared" si="12"/>
        <v>108.5318185</v>
      </c>
      <c r="J21" s="23">
        <f t="shared" si="12"/>
        <v>126.0384083</v>
      </c>
      <c r="K21" s="23">
        <f t="shared" si="12"/>
        <v>134.5229738</v>
      </c>
      <c r="L21" s="23">
        <f t="shared" si="12"/>
        <v>133.7215413</v>
      </c>
      <c r="M21" s="23">
        <f t="shared" si="12"/>
        <v>126.6047936</v>
      </c>
      <c r="N21" s="23">
        <f t="shared" si="12"/>
        <v>123.6495698</v>
      </c>
      <c r="O21" s="23">
        <f t="shared" si="12"/>
        <v>132.5408083</v>
      </c>
      <c r="P21" s="23">
        <f t="shared" si="12"/>
        <v>63.72152043</v>
      </c>
      <c r="Q21" s="23">
        <f t="shared" si="12"/>
        <v>132.6921358</v>
      </c>
      <c r="R21" s="23">
        <f t="shared" si="12"/>
        <v>130.6428721</v>
      </c>
      <c r="S21" s="23">
        <f t="shared" si="12"/>
        <v>103.5062665</v>
      </c>
      <c r="T21" s="23">
        <f t="shared" si="12"/>
        <v>100.1629972</v>
      </c>
      <c r="U21" s="23">
        <f t="shared" si="12"/>
        <v>93.19660148</v>
      </c>
      <c r="V21" s="9"/>
      <c r="W21" s="9"/>
      <c r="X21" s="9"/>
      <c r="Y21" s="9"/>
      <c r="Z21" s="9"/>
    </row>
    <row r="22" ht="12.75" customHeight="1">
      <c r="A22" s="6" t="s">
        <v>5</v>
      </c>
      <c r="B22" s="18">
        <v>122.32149482776533</v>
      </c>
      <c r="C22" s="18">
        <f t="shared" ref="C22:U22" si="13">C8/B8*100</f>
        <v>108.8159284</v>
      </c>
      <c r="D22" s="18">
        <f t="shared" si="13"/>
        <v>96.88911189</v>
      </c>
      <c r="E22" s="18">
        <f t="shared" si="13"/>
        <v>85.67121238</v>
      </c>
      <c r="F22" s="18">
        <f t="shared" si="13"/>
        <v>101.4870238</v>
      </c>
      <c r="G22" s="18">
        <f t="shared" si="13"/>
        <v>131.3285066</v>
      </c>
      <c r="H22" s="18">
        <f t="shared" si="13"/>
        <v>97.31203386</v>
      </c>
      <c r="I22" s="18">
        <f t="shared" si="13"/>
        <v>105.7118888</v>
      </c>
      <c r="J22" s="18">
        <f t="shared" si="13"/>
        <v>126.445115</v>
      </c>
      <c r="K22" s="18">
        <f t="shared" si="13"/>
        <v>137.8126453</v>
      </c>
      <c r="L22" s="18">
        <f t="shared" si="13"/>
        <v>134.9503264</v>
      </c>
      <c r="M22" s="18">
        <f t="shared" si="13"/>
        <v>123.9380229</v>
      </c>
      <c r="N22" s="18">
        <f t="shared" si="13"/>
        <v>116.4881118</v>
      </c>
      <c r="O22" s="18">
        <f t="shared" si="13"/>
        <v>134.562087</v>
      </c>
      <c r="P22" s="18">
        <f t="shared" si="13"/>
        <v>63.7264153</v>
      </c>
      <c r="Q22" s="18">
        <f t="shared" si="13"/>
        <v>132.1445037</v>
      </c>
      <c r="R22" s="18">
        <f t="shared" si="13"/>
        <v>131.2562074</v>
      </c>
      <c r="S22" s="18">
        <f t="shared" si="13"/>
        <v>102.3330986</v>
      </c>
      <c r="T22" s="18">
        <f t="shared" si="13"/>
        <v>99.21146532</v>
      </c>
      <c r="U22" s="18">
        <f t="shared" si="13"/>
        <v>95.1245521</v>
      </c>
      <c r="V22" s="9"/>
      <c r="W22" s="9"/>
      <c r="X22" s="9"/>
      <c r="Y22" s="9"/>
      <c r="Z22" s="9"/>
    </row>
    <row r="23" ht="12.75" customHeight="1">
      <c r="A23" s="6" t="s">
        <v>6</v>
      </c>
      <c r="B23" s="18">
        <v>124.08427812574328</v>
      </c>
      <c r="C23" s="18">
        <f t="shared" ref="C23:U23" si="14">C9/B9*100</f>
        <v>108.7679504</v>
      </c>
      <c r="D23" s="18">
        <f t="shared" si="14"/>
        <v>105.7143277</v>
      </c>
      <c r="E23" s="18">
        <f t="shared" si="14"/>
        <v>80.59541836</v>
      </c>
      <c r="F23" s="18">
        <f t="shared" si="14"/>
        <v>68.14961648</v>
      </c>
      <c r="G23" s="18">
        <f t="shared" si="14"/>
        <v>106.5609429</v>
      </c>
      <c r="H23" s="18">
        <f t="shared" si="14"/>
        <v>121.8034227</v>
      </c>
      <c r="I23" s="18">
        <f t="shared" si="14"/>
        <v>113.8375197</v>
      </c>
      <c r="J23" s="18">
        <f t="shared" si="14"/>
        <v>125.3278099</v>
      </c>
      <c r="K23" s="18">
        <f t="shared" si="14"/>
        <v>128.7240145</v>
      </c>
      <c r="L23" s="18">
        <f t="shared" si="14"/>
        <v>131.4025296</v>
      </c>
      <c r="M23" s="18">
        <f t="shared" si="14"/>
        <v>131.7735124</v>
      </c>
      <c r="N23" s="18">
        <f t="shared" si="14"/>
        <v>136.7045169</v>
      </c>
      <c r="O23" s="18">
        <f t="shared" si="14"/>
        <v>129.4010328</v>
      </c>
      <c r="P23" s="18">
        <f t="shared" si="14"/>
        <v>63.71361367</v>
      </c>
      <c r="Q23" s="18">
        <f t="shared" si="14"/>
        <v>133.5769122</v>
      </c>
      <c r="R23" s="18">
        <f t="shared" si="14"/>
        <v>129.6625692</v>
      </c>
      <c r="S23" s="18">
        <f t="shared" si="14"/>
        <v>105.4044043</v>
      </c>
      <c r="T23" s="18">
        <f t="shared" si="14"/>
        <v>101.6576774</v>
      </c>
      <c r="U23" s="18">
        <f t="shared" si="14"/>
        <v>90.2410228</v>
      </c>
      <c r="V23" s="9"/>
      <c r="W23" s="9"/>
      <c r="X23" s="9"/>
      <c r="Y23" s="9"/>
      <c r="Z23" s="9"/>
    </row>
    <row r="24" ht="12.75" customHeight="1">
      <c r="A24" s="6" t="s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9"/>
      <c r="W24" s="9"/>
      <c r="X24" s="9"/>
      <c r="Y24" s="9"/>
      <c r="Z24" s="9"/>
    </row>
    <row r="25" ht="25.5" customHeight="1">
      <c r="A25" s="6" t="s">
        <v>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9"/>
      <c r="W25" s="9"/>
      <c r="X25" s="9"/>
      <c r="Y25" s="9"/>
      <c r="Z25" s="9"/>
    </row>
    <row r="26" ht="12.75" customHeight="1">
      <c r="A26" s="6" t="s">
        <v>10</v>
      </c>
      <c r="B26" s="18">
        <v>126.67621554660886</v>
      </c>
      <c r="C26" s="18">
        <f t="shared" ref="C26:U26" si="15">C13/B13*100</f>
        <v>108.668215</v>
      </c>
      <c r="D26" s="18">
        <f t="shared" si="15"/>
        <v>95.35988976</v>
      </c>
      <c r="E26" s="18">
        <f t="shared" si="15"/>
        <v>86.48166443</v>
      </c>
      <c r="F26" s="18">
        <f t="shared" si="15"/>
        <v>108.3630288</v>
      </c>
      <c r="G26" s="18">
        <f t="shared" si="15"/>
        <v>134.2973126</v>
      </c>
      <c r="H26" s="18">
        <f t="shared" si="15"/>
        <v>95.73775101</v>
      </c>
      <c r="I26" s="18">
        <f t="shared" si="15"/>
        <v>105.3600274</v>
      </c>
      <c r="J26" s="18">
        <f t="shared" si="15"/>
        <v>126.1150344</v>
      </c>
      <c r="K26" s="18">
        <f t="shared" si="15"/>
        <v>136.6697366</v>
      </c>
      <c r="L26" s="18">
        <f t="shared" si="15"/>
        <v>139.6964878</v>
      </c>
      <c r="M26" s="18">
        <f t="shared" si="15"/>
        <v>123.3902867</v>
      </c>
      <c r="N26" s="18">
        <f t="shared" si="15"/>
        <v>115.2580407</v>
      </c>
      <c r="O26" s="18">
        <f t="shared" si="15"/>
        <v>134.8820644</v>
      </c>
      <c r="P26" s="18">
        <f t="shared" si="15"/>
        <v>63.37165734</v>
      </c>
      <c r="Q26" s="18">
        <f t="shared" si="15"/>
        <v>132.3922144</v>
      </c>
      <c r="R26" s="18">
        <f t="shared" si="15"/>
        <v>130.8996358</v>
      </c>
      <c r="S26" s="18">
        <f t="shared" si="15"/>
        <v>101.6145098</v>
      </c>
      <c r="T26" s="18">
        <f t="shared" si="15"/>
        <v>100.3093889</v>
      </c>
      <c r="U26" s="18">
        <f t="shared" si="15"/>
        <v>96.3558433</v>
      </c>
      <c r="V26" s="9"/>
      <c r="W26" s="9"/>
      <c r="X26" s="9"/>
      <c r="Y26" s="9"/>
      <c r="Z26" s="9"/>
    </row>
    <row r="27" ht="12.75" customHeight="1">
      <c r="A27" s="6" t="s">
        <v>11</v>
      </c>
      <c r="B27" s="18">
        <v>121.40721437388562</v>
      </c>
      <c r="C27" s="18">
        <f t="shared" ref="C27:U27" si="16">C14/B14*100</f>
        <v>106.8121738</v>
      </c>
      <c r="D27" s="18">
        <f t="shared" si="16"/>
        <v>112.9458053</v>
      </c>
      <c r="E27" s="18">
        <f t="shared" si="16"/>
        <v>81.87062217</v>
      </c>
      <c r="F27" s="18">
        <f t="shared" si="16"/>
        <v>66.70174315</v>
      </c>
      <c r="G27" s="18">
        <f t="shared" si="16"/>
        <v>103.6422251</v>
      </c>
      <c r="H27" s="18">
        <f t="shared" si="16"/>
        <v>131.4096625</v>
      </c>
      <c r="I27" s="18">
        <f t="shared" si="16"/>
        <v>120.9231467</v>
      </c>
      <c r="J27" s="18">
        <f t="shared" si="16"/>
        <v>125.638783</v>
      </c>
      <c r="K27" s="18">
        <f t="shared" si="16"/>
        <v>126.7929657</v>
      </c>
      <c r="L27" s="18">
        <f t="shared" si="16"/>
        <v>136.3682711</v>
      </c>
      <c r="M27" s="18">
        <f t="shared" si="16"/>
        <v>135.4815518</v>
      </c>
      <c r="N27" s="18">
        <f t="shared" si="16"/>
        <v>137.3656542</v>
      </c>
      <c r="O27" s="18">
        <f t="shared" si="16"/>
        <v>130.7458935</v>
      </c>
      <c r="P27" s="18">
        <f t="shared" si="16"/>
        <v>64.0836137</v>
      </c>
      <c r="Q27" s="18">
        <f t="shared" si="16"/>
        <v>131.0888569</v>
      </c>
      <c r="R27" s="18">
        <f t="shared" si="16"/>
        <v>128.4209588</v>
      </c>
      <c r="S27" s="18">
        <f t="shared" si="16"/>
        <v>105.3187799</v>
      </c>
      <c r="T27" s="18">
        <f t="shared" si="16"/>
        <v>102.2939883</v>
      </c>
      <c r="U27" s="18">
        <f t="shared" si="16"/>
        <v>92.18905709</v>
      </c>
      <c r="V27" s="9"/>
      <c r="W27" s="9"/>
      <c r="X27" s="9"/>
      <c r="Y27" s="9"/>
      <c r="Z27" s="9"/>
    </row>
    <row r="28" ht="12.75" customHeight="1">
      <c r="A28" s="6" t="s">
        <v>13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9"/>
      <c r="W28" s="9"/>
      <c r="X28" s="9"/>
      <c r="Y28" s="9"/>
      <c r="Z28" s="9"/>
    </row>
    <row r="29" ht="12.75" customHeight="1">
      <c r="A29" s="6" t="s">
        <v>10</v>
      </c>
      <c r="B29" s="18">
        <v>108.00509067769646</v>
      </c>
      <c r="C29" s="18">
        <f t="shared" ref="C29:U29" si="17">C17/B17*100</f>
        <v>109.3854946</v>
      </c>
      <c r="D29" s="18">
        <f t="shared" si="17"/>
        <v>102.7469568</v>
      </c>
      <c r="E29" s="18">
        <f t="shared" si="17"/>
        <v>82.78989306</v>
      </c>
      <c r="F29" s="18">
        <f t="shared" si="17"/>
        <v>75.95137086</v>
      </c>
      <c r="G29" s="18">
        <f t="shared" si="17"/>
        <v>115.5981659</v>
      </c>
      <c r="H29" s="18">
        <f t="shared" si="17"/>
        <v>106.9955286</v>
      </c>
      <c r="I29" s="18">
        <f t="shared" si="17"/>
        <v>107.6570504</v>
      </c>
      <c r="J29" s="18">
        <f t="shared" si="17"/>
        <v>128.2243927</v>
      </c>
      <c r="K29" s="18">
        <f t="shared" si="17"/>
        <v>143.8720703</v>
      </c>
      <c r="L29" s="18">
        <f t="shared" si="17"/>
        <v>111.0470049</v>
      </c>
      <c r="M29" s="18">
        <f t="shared" si="17"/>
        <v>127.4113692</v>
      </c>
      <c r="N29" s="18">
        <f t="shared" si="17"/>
        <v>124.0327185</v>
      </c>
      <c r="O29" s="18">
        <f t="shared" si="17"/>
        <v>132.7376808</v>
      </c>
      <c r="P29" s="18">
        <f t="shared" si="17"/>
        <v>65.78034851</v>
      </c>
      <c r="Q29" s="18">
        <f t="shared" si="17"/>
        <v>130.764801</v>
      </c>
      <c r="R29" s="18">
        <f t="shared" si="17"/>
        <v>133.2712275</v>
      </c>
      <c r="S29" s="18">
        <f t="shared" si="17"/>
        <v>106.3216492</v>
      </c>
      <c r="T29" s="18">
        <f t="shared" si="17"/>
        <v>93.38840011</v>
      </c>
      <c r="U29" s="18">
        <f t="shared" si="17"/>
        <v>88.10752</v>
      </c>
      <c r="V29" s="9"/>
      <c r="W29" s="9"/>
      <c r="X29" s="9"/>
      <c r="Y29" s="9"/>
      <c r="Z29" s="9"/>
    </row>
    <row r="30" ht="12.75" customHeight="1">
      <c r="A30" s="6" t="s">
        <v>11</v>
      </c>
      <c r="B30" s="18">
        <v>131.05665499749946</v>
      </c>
      <c r="C30" s="18">
        <f t="shared" ref="C30:U30" si="18">C18/B18*100</f>
        <v>113.49215</v>
      </c>
      <c r="D30" s="18">
        <f t="shared" si="18"/>
        <v>89.28382727</v>
      </c>
      <c r="E30" s="18">
        <f t="shared" si="18"/>
        <v>76.94211319</v>
      </c>
      <c r="F30" s="18">
        <f t="shared" si="18"/>
        <v>72.57026989</v>
      </c>
      <c r="G30" s="18">
        <f t="shared" si="18"/>
        <v>114.7605742</v>
      </c>
      <c r="H30" s="18">
        <f t="shared" si="18"/>
        <v>97.43094618</v>
      </c>
      <c r="I30" s="18">
        <f t="shared" si="18"/>
        <v>89.59069367</v>
      </c>
      <c r="J30" s="18">
        <f t="shared" si="18"/>
        <v>123.8915072</v>
      </c>
      <c r="K30" s="18">
        <f t="shared" si="18"/>
        <v>137.7688068</v>
      </c>
      <c r="L30" s="18">
        <f t="shared" si="18"/>
        <v>109.996619</v>
      </c>
      <c r="M30" s="18">
        <f t="shared" si="18"/>
        <v>111.9569672</v>
      </c>
      <c r="N30" s="18">
        <f t="shared" si="18"/>
        <v>132.4242702</v>
      </c>
      <c r="O30" s="18">
        <f t="shared" si="18"/>
        <v>120.3800968</v>
      </c>
      <c r="P30" s="18">
        <f t="shared" si="18"/>
        <v>61.01957632</v>
      </c>
      <c r="Q30" s="18">
        <f t="shared" si="18"/>
        <v>152.6107818</v>
      </c>
      <c r="R30" s="18">
        <f t="shared" si="18"/>
        <v>137.8275076</v>
      </c>
      <c r="S30" s="18">
        <f t="shared" si="18"/>
        <v>105.9287919</v>
      </c>
      <c r="T30" s="18">
        <f t="shared" si="18"/>
        <v>97.78106197</v>
      </c>
      <c r="U30" s="18">
        <f t="shared" si="18"/>
        <v>77.83391631</v>
      </c>
      <c r="V30" s="9"/>
      <c r="W30" s="9"/>
      <c r="X30" s="9"/>
      <c r="Y30" s="9"/>
      <c r="Z30" s="9"/>
    </row>
    <row r="31" ht="12.75" customHeight="1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9"/>
      <c r="W31" s="9"/>
      <c r="X31" s="9"/>
      <c r="Y31" s="9"/>
      <c r="Z31" s="9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mergeCells count="5">
    <mergeCell ref="A1:B1"/>
    <mergeCell ref="B6:U6"/>
    <mergeCell ref="B20:U20"/>
    <mergeCell ref="A2:U2"/>
    <mergeCell ref="A3:U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2" max="2" width="25.75"/>
  </cols>
  <sheetData>
    <row r="1">
      <c r="A1" s="1"/>
      <c r="B1" s="4">
        <v>1995.0</v>
      </c>
      <c r="C1" s="4">
        <v>1996.0</v>
      </c>
      <c r="D1" s="4">
        <v>1997.0</v>
      </c>
      <c r="E1" s="4">
        <v>1998.0</v>
      </c>
      <c r="F1" s="4">
        <v>1999.0</v>
      </c>
      <c r="G1" s="4">
        <v>2000.0</v>
      </c>
      <c r="H1" s="4">
        <v>2001.0</v>
      </c>
      <c r="I1" s="4">
        <v>2002.0</v>
      </c>
      <c r="J1" s="4">
        <v>2003.0</v>
      </c>
      <c r="K1" s="4">
        <v>2004.0</v>
      </c>
      <c r="L1" s="4">
        <v>2005.0</v>
      </c>
      <c r="M1" s="4">
        <v>2006.0</v>
      </c>
      <c r="N1" s="4">
        <v>2007.0</v>
      </c>
      <c r="O1" s="4">
        <v>2008.0</v>
      </c>
      <c r="P1" s="4">
        <v>2009.0</v>
      </c>
      <c r="Q1" s="4">
        <v>2010.0</v>
      </c>
      <c r="R1" s="4">
        <v>2011.0</v>
      </c>
      <c r="S1" s="4">
        <v>2012.0</v>
      </c>
      <c r="T1" s="4">
        <v>2013.0</v>
      </c>
      <c r="U1" s="4">
        <v>2014.0</v>
      </c>
    </row>
    <row r="2">
      <c r="A2" s="6"/>
      <c r="B2" s="10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/>
    </row>
    <row r="3">
      <c r="A3" s="12" t="s">
        <v>4</v>
      </c>
      <c r="B3" s="13">
        <f t="shared" ref="B3:U3" si="1">B4+B5</f>
        <v>145022</v>
      </c>
      <c r="C3" s="13">
        <f t="shared" si="1"/>
        <v>157777</v>
      </c>
      <c r="D3" s="13">
        <f t="shared" si="1"/>
        <v>158878</v>
      </c>
      <c r="E3" s="13">
        <f t="shared" si="1"/>
        <v>132459</v>
      </c>
      <c r="F3" s="13">
        <f t="shared" si="1"/>
        <v>115088</v>
      </c>
      <c r="G3" s="13">
        <f t="shared" si="1"/>
        <v>141351</v>
      </c>
      <c r="H3" s="13">
        <f t="shared" si="1"/>
        <v>147870</v>
      </c>
      <c r="I3" s="13">
        <f t="shared" si="1"/>
        <v>160486</v>
      </c>
      <c r="J3" s="13">
        <f t="shared" si="1"/>
        <v>202274</v>
      </c>
      <c r="K3" s="13">
        <f t="shared" si="1"/>
        <v>272105</v>
      </c>
      <c r="L3" s="13">
        <f t="shared" si="1"/>
        <v>363863</v>
      </c>
      <c r="M3" s="13">
        <f t="shared" si="1"/>
        <v>460668</v>
      </c>
      <c r="N3" s="13">
        <f t="shared" si="1"/>
        <v>569614</v>
      </c>
      <c r="O3" s="13">
        <f t="shared" si="1"/>
        <v>754971</v>
      </c>
      <c r="P3" s="13">
        <f t="shared" si="1"/>
        <v>481079</v>
      </c>
      <c r="Q3" s="13">
        <f t="shared" si="1"/>
        <v>638354</v>
      </c>
      <c r="R3" s="13">
        <f t="shared" si="1"/>
        <v>833964</v>
      </c>
      <c r="S3" s="13">
        <f t="shared" si="1"/>
        <v>863205</v>
      </c>
      <c r="T3" s="13">
        <f t="shared" si="1"/>
        <v>864612</v>
      </c>
      <c r="U3" s="13">
        <f t="shared" si="1"/>
        <v>805789</v>
      </c>
    </row>
    <row r="4">
      <c r="A4" s="6" t="s">
        <v>5</v>
      </c>
      <c r="B4" s="14">
        <v>82419.0</v>
      </c>
      <c r="C4" s="14">
        <v>89685.0</v>
      </c>
      <c r="D4" s="14">
        <v>86895.0</v>
      </c>
      <c r="E4" s="14">
        <v>74444.0</v>
      </c>
      <c r="F4" s="14">
        <v>75551.0</v>
      </c>
      <c r="G4" s="15">
        <v>99220.0</v>
      </c>
      <c r="H4" s="15">
        <v>96553.0</v>
      </c>
      <c r="I4" s="15">
        <v>102068.0</v>
      </c>
      <c r="J4" s="15">
        <v>129060.0</v>
      </c>
      <c r="K4" s="14">
        <v>177861.0</v>
      </c>
      <c r="L4" s="14">
        <v>240024.0</v>
      </c>
      <c r="M4" s="14">
        <v>297481.0</v>
      </c>
      <c r="N4" s="15">
        <v>346530.0</v>
      </c>
      <c r="O4" s="15">
        <v>466298.0</v>
      </c>
      <c r="P4" s="15">
        <v>297155.0</v>
      </c>
      <c r="Q4" s="14">
        <v>392674.0</v>
      </c>
      <c r="R4" s="14">
        <v>515409.0</v>
      </c>
      <c r="S4" s="14">
        <v>527434.0</v>
      </c>
      <c r="T4" s="14">
        <v>523275.0</v>
      </c>
      <c r="U4" s="14">
        <v>497763.0</v>
      </c>
    </row>
    <row r="5">
      <c r="A5" s="6" t="s">
        <v>6</v>
      </c>
      <c r="B5" s="14">
        <v>62603.0</v>
      </c>
      <c r="C5" s="14">
        <v>68092.0</v>
      </c>
      <c r="D5" s="14">
        <v>71983.0</v>
      </c>
      <c r="E5" s="14">
        <v>58015.0</v>
      </c>
      <c r="F5" s="14">
        <v>39537.0</v>
      </c>
      <c r="G5" s="14">
        <v>42131.0</v>
      </c>
      <c r="H5" s="15">
        <v>51317.0</v>
      </c>
      <c r="I5" s="15">
        <v>58418.0</v>
      </c>
      <c r="J5" s="15">
        <v>73214.0</v>
      </c>
      <c r="K5" s="14">
        <v>94244.0</v>
      </c>
      <c r="L5" s="14">
        <v>123839.0</v>
      </c>
      <c r="M5" s="14">
        <v>163187.0</v>
      </c>
      <c r="N5" s="15">
        <v>223084.0</v>
      </c>
      <c r="O5" s="15">
        <v>288673.0</v>
      </c>
      <c r="P5" s="15">
        <v>183924.0</v>
      </c>
      <c r="Q5" s="16">
        <v>245680.0</v>
      </c>
      <c r="R5" s="16">
        <v>318555.0</v>
      </c>
      <c r="S5" s="16">
        <v>335771.0</v>
      </c>
      <c r="T5" s="16">
        <v>341337.0</v>
      </c>
      <c r="U5" s="14">
        <v>308026.0</v>
      </c>
    </row>
    <row r="6">
      <c r="A6" s="6" t="s">
        <v>7</v>
      </c>
      <c r="B6" s="17">
        <f>B4-B5</f>
        <v>19816</v>
      </c>
      <c r="C6" s="17">
        <v>21592.0</v>
      </c>
      <c r="D6" s="17">
        <v>14913.0</v>
      </c>
      <c r="E6" s="17">
        <f t="shared" ref="E6:J6" si="2">E4-E5</f>
        <v>16429</v>
      </c>
      <c r="F6" s="17">
        <f t="shared" si="2"/>
        <v>36014</v>
      </c>
      <c r="G6" s="17">
        <f t="shared" si="2"/>
        <v>57089</v>
      </c>
      <c r="H6" s="17">
        <f t="shared" si="2"/>
        <v>45236</v>
      </c>
      <c r="I6" s="17">
        <f t="shared" si="2"/>
        <v>43650</v>
      </c>
      <c r="J6" s="17">
        <f t="shared" si="2"/>
        <v>55846</v>
      </c>
      <c r="K6" s="17">
        <v>83616.0</v>
      </c>
      <c r="L6" s="17">
        <f t="shared" ref="L6:M6" si="3">L4-L5</f>
        <v>116185</v>
      </c>
      <c r="M6" s="17">
        <f t="shared" si="3"/>
        <v>134294</v>
      </c>
      <c r="N6" s="17">
        <v>123447.0</v>
      </c>
      <c r="O6" s="17">
        <f t="shared" ref="O6:P6" si="4">O4-O5</f>
        <v>177625</v>
      </c>
      <c r="P6" s="17">
        <f t="shared" si="4"/>
        <v>113231</v>
      </c>
      <c r="Q6" s="17">
        <v>146995.0</v>
      </c>
      <c r="R6" s="17">
        <f t="shared" ref="R6:S6" si="5">R4-R5</f>
        <v>196854</v>
      </c>
      <c r="S6" s="17">
        <f t="shared" si="5"/>
        <v>191663</v>
      </c>
      <c r="T6" s="17">
        <v>181939.0</v>
      </c>
      <c r="U6" s="17">
        <f>U4-U5</f>
        <v>189737</v>
      </c>
    </row>
    <row r="7">
      <c r="A7" s="6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19"/>
      <c r="Q7" s="19"/>
      <c r="R7" s="19"/>
      <c r="S7" s="20"/>
      <c r="T7" s="20"/>
      <c r="U7" s="20"/>
    </row>
    <row r="8">
      <c r="A8" s="6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  <c r="Q8" s="19"/>
      <c r="R8" s="19"/>
      <c r="S8" s="20"/>
      <c r="T8" s="20"/>
      <c r="U8" s="20"/>
    </row>
    <row r="9">
      <c r="A9" s="6" t="s">
        <v>10</v>
      </c>
      <c r="B9" s="17">
        <v>65446.0</v>
      </c>
      <c r="C9" s="17">
        <v>71119.0</v>
      </c>
      <c r="D9" s="17">
        <v>67819.0</v>
      </c>
      <c r="E9" s="20">
        <v>58651.0</v>
      </c>
      <c r="F9" s="20">
        <v>63556.0</v>
      </c>
      <c r="G9" s="20">
        <v>85354.0</v>
      </c>
      <c r="H9" s="20">
        <v>81716.0</v>
      </c>
      <c r="I9" s="20">
        <v>86096.0</v>
      </c>
      <c r="J9" s="20">
        <v>108580.0</v>
      </c>
      <c r="K9" s="20">
        <v>148396.0</v>
      </c>
      <c r="L9" s="20">
        <v>207304.0</v>
      </c>
      <c r="M9" s="20">
        <v>255793.0</v>
      </c>
      <c r="N9" s="20">
        <v>294822.0</v>
      </c>
      <c r="O9" s="20">
        <v>397662.0</v>
      </c>
      <c r="P9" s="20">
        <v>252005.0</v>
      </c>
      <c r="Q9" s="20">
        <v>333635.0</v>
      </c>
      <c r="R9" s="20">
        <v>436727.0</v>
      </c>
      <c r="S9" s="21">
        <v>443778.0</v>
      </c>
      <c r="T9" s="21">
        <v>445151.0</v>
      </c>
      <c r="U9" s="21">
        <v>428929.0</v>
      </c>
    </row>
    <row r="10">
      <c r="A10" s="6" t="s">
        <v>11</v>
      </c>
      <c r="B10" s="17">
        <v>44259.0</v>
      </c>
      <c r="C10" s="17">
        <v>47274.0</v>
      </c>
      <c r="D10" s="17">
        <v>53394.0</v>
      </c>
      <c r="E10" s="20">
        <v>43714.0</v>
      </c>
      <c r="F10" s="20">
        <v>29158.0</v>
      </c>
      <c r="G10" s="20">
        <v>30220.0</v>
      </c>
      <c r="H10" s="20">
        <v>39712.0</v>
      </c>
      <c r="I10" s="20">
        <v>48021.0</v>
      </c>
      <c r="J10" s="20">
        <v>60333.0</v>
      </c>
      <c r="K10" s="20">
        <v>76498.0</v>
      </c>
      <c r="L10" s="20">
        <v>104319.0</v>
      </c>
      <c r="M10" s="20">
        <v>141333.0</v>
      </c>
      <c r="N10" s="20">
        <v>194143.0</v>
      </c>
      <c r="O10" s="20">
        <v>253834.0</v>
      </c>
      <c r="P10" s="20">
        <v>162666.0</v>
      </c>
      <c r="Q10" s="21">
        <v>213237.0</v>
      </c>
      <c r="R10" s="21">
        <v>273841.0</v>
      </c>
      <c r="S10" s="21">
        <v>288406.0</v>
      </c>
      <c r="T10" s="21">
        <v>295022.0</v>
      </c>
      <c r="U10" s="21">
        <v>271978.0</v>
      </c>
    </row>
    <row r="11">
      <c r="A11" s="6" t="s">
        <v>12</v>
      </c>
      <c r="B11" s="17">
        <f t="shared" ref="B11:I11" si="6">B9-B10</f>
        <v>21187</v>
      </c>
      <c r="C11" s="17">
        <f t="shared" si="6"/>
        <v>23845</v>
      </c>
      <c r="D11" s="17">
        <f t="shared" si="6"/>
        <v>14425</v>
      </c>
      <c r="E11" s="17">
        <f t="shared" si="6"/>
        <v>14937</v>
      </c>
      <c r="F11" s="17">
        <f t="shared" si="6"/>
        <v>34398</v>
      </c>
      <c r="G11" s="17">
        <f t="shared" si="6"/>
        <v>55134</v>
      </c>
      <c r="H11" s="17">
        <f t="shared" si="6"/>
        <v>42004</v>
      </c>
      <c r="I11" s="17">
        <f t="shared" si="6"/>
        <v>38075</v>
      </c>
      <c r="J11" s="17">
        <v>48248.0</v>
      </c>
      <c r="K11" s="17">
        <f t="shared" ref="K11:N11" si="7">K9-K10</f>
        <v>71898</v>
      </c>
      <c r="L11" s="17">
        <f t="shared" si="7"/>
        <v>102985</v>
      </c>
      <c r="M11" s="17">
        <f t="shared" si="7"/>
        <v>114460</v>
      </c>
      <c r="N11" s="20">
        <f t="shared" si="7"/>
        <v>100679</v>
      </c>
      <c r="O11" s="20">
        <v>143827.0</v>
      </c>
      <c r="P11" s="20">
        <f t="shared" ref="P11:Q11" si="8">P9-P10</f>
        <v>89339</v>
      </c>
      <c r="Q11" s="17">
        <f t="shared" si="8"/>
        <v>120398</v>
      </c>
      <c r="R11" s="17">
        <v>162885.0</v>
      </c>
      <c r="S11" s="17">
        <v>155371.0</v>
      </c>
      <c r="T11" s="17">
        <v>150128.0</v>
      </c>
      <c r="U11" s="17">
        <f>U9-U10</f>
        <v>156951</v>
      </c>
    </row>
    <row r="12">
      <c r="A12" s="6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20"/>
      <c r="T12" s="20"/>
      <c r="U12" s="20"/>
    </row>
    <row r="13">
      <c r="A13" s="6" t="s">
        <v>10</v>
      </c>
      <c r="B13" s="17">
        <v>16973.0</v>
      </c>
      <c r="C13" s="17">
        <v>18566.0</v>
      </c>
      <c r="D13" s="17">
        <v>19076.0</v>
      </c>
      <c r="E13" s="20">
        <v>15793.0</v>
      </c>
      <c r="F13" s="20">
        <v>11995.0</v>
      </c>
      <c r="G13" s="20">
        <v>13866.0</v>
      </c>
      <c r="H13" s="20">
        <v>14836.0</v>
      </c>
      <c r="I13" s="20">
        <v>15972.0</v>
      </c>
      <c r="J13" s="20">
        <v>20480.0</v>
      </c>
      <c r="K13" s="20">
        <v>29465.0</v>
      </c>
      <c r="L13" s="20">
        <v>32720.0</v>
      </c>
      <c r="M13" s="20">
        <v>41689.0</v>
      </c>
      <c r="N13" s="20">
        <v>51708.0</v>
      </c>
      <c r="O13" s="20">
        <v>68636.0</v>
      </c>
      <c r="P13" s="20">
        <v>45149.0</v>
      </c>
      <c r="Q13" s="20">
        <v>59039.0</v>
      </c>
      <c r="R13" s="20">
        <v>78682.0</v>
      </c>
      <c r="S13" s="21">
        <v>83656.0</v>
      </c>
      <c r="T13" s="21">
        <v>78125.0</v>
      </c>
      <c r="U13" s="21">
        <v>68834.0</v>
      </c>
    </row>
    <row r="14">
      <c r="A14" s="6" t="s">
        <v>11</v>
      </c>
      <c r="B14" s="17">
        <v>18344.0</v>
      </c>
      <c r="C14" s="17">
        <v>20819.0</v>
      </c>
      <c r="D14" s="17">
        <v>18588.0</v>
      </c>
      <c r="E14" s="20">
        <v>14302.0</v>
      </c>
      <c r="F14" s="20">
        <v>10379.0</v>
      </c>
      <c r="G14" s="20">
        <v>11911.0</v>
      </c>
      <c r="H14" s="20">
        <v>11605.0</v>
      </c>
      <c r="I14" s="20">
        <v>10397.0</v>
      </c>
      <c r="J14" s="20">
        <v>12881.0</v>
      </c>
      <c r="K14" s="20">
        <v>17746.0</v>
      </c>
      <c r="L14" s="20">
        <v>19520.0</v>
      </c>
      <c r="M14" s="20">
        <v>21854.0</v>
      </c>
      <c r="N14" s="20">
        <v>28940.0</v>
      </c>
      <c r="O14" s="20">
        <v>34838.0</v>
      </c>
      <c r="P14" s="20">
        <v>21258.0</v>
      </c>
      <c r="Q14" s="21">
        <v>32442.0</v>
      </c>
      <c r="R14" s="21">
        <v>44714.0</v>
      </c>
      <c r="S14" s="21">
        <v>47365.0</v>
      </c>
      <c r="T14" s="21">
        <v>46314.0</v>
      </c>
      <c r="U14" s="21">
        <v>36048.0</v>
      </c>
    </row>
    <row r="15">
      <c r="A15" s="6" t="s">
        <v>12</v>
      </c>
      <c r="B15" s="17">
        <f t="shared" ref="B15:D15" si="9">B13-B14</f>
        <v>-1371</v>
      </c>
      <c r="C15" s="17">
        <f t="shared" si="9"/>
        <v>-2253</v>
      </c>
      <c r="D15" s="17">
        <f t="shared" si="9"/>
        <v>488</v>
      </c>
      <c r="E15" s="17">
        <v>1492.0</v>
      </c>
      <c r="F15" s="17">
        <f t="shared" ref="F15:J15" si="10">F13-F14</f>
        <v>1616</v>
      </c>
      <c r="G15" s="17">
        <f t="shared" si="10"/>
        <v>1955</v>
      </c>
      <c r="H15" s="17">
        <f t="shared" si="10"/>
        <v>3231</v>
      </c>
      <c r="I15" s="17">
        <f t="shared" si="10"/>
        <v>5575</v>
      </c>
      <c r="J15" s="17">
        <f t="shared" si="10"/>
        <v>7599</v>
      </c>
      <c r="K15" s="17">
        <v>11718.0</v>
      </c>
      <c r="L15" s="17">
        <f>L13-L14</f>
        <v>13200</v>
      </c>
      <c r="M15" s="17">
        <v>19834.0</v>
      </c>
      <c r="N15" s="20">
        <f t="shared" ref="N15:Q15" si="11">N13-N14</f>
        <v>22768</v>
      </c>
      <c r="O15" s="20">
        <f t="shared" si="11"/>
        <v>33798</v>
      </c>
      <c r="P15" s="20">
        <f t="shared" si="11"/>
        <v>23891</v>
      </c>
      <c r="Q15" s="17">
        <f t="shared" si="11"/>
        <v>26597</v>
      </c>
      <c r="R15" s="17">
        <v>33969.0</v>
      </c>
      <c r="S15" s="17">
        <f>S13-S14</f>
        <v>36291</v>
      </c>
      <c r="T15" s="17">
        <v>31810.0</v>
      </c>
      <c r="U15" s="17">
        <f>U13-U14</f>
        <v>32786</v>
      </c>
    </row>
    <row r="16">
      <c r="A16" s="6"/>
      <c r="B16" s="22" t="s">
        <v>14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"/>
    </row>
    <row r="17">
      <c r="A17" s="12" t="s">
        <v>4</v>
      </c>
      <c r="B17" s="23">
        <v>123.07627025146184</v>
      </c>
      <c r="C17" s="23">
        <f t="shared" ref="C17:U17" si="12">C3/B3*100</f>
        <v>108.7952173</v>
      </c>
      <c r="D17" s="23">
        <f t="shared" si="12"/>
        <v>100.6978203</v>
      </c>
      <c r="E17" s="23">
        <f t="shared" si="12"/>
        <v>83.37151777</v>
      </c>
      <c r="F17" s="23">
        <f t="shared" si="12"/>
        <v>86.88575333</v>
      </c>
      <c r="G17" s="23">
        <f t="shared" si="12"/>
        <v>122.8199291</v>
      </c>
      <c r="H17" s="23">
        <f t="shared" si="12"/>
        <v>104.6119235</v>
      </c>
      <c r="I17" s="23">
        <f t="shared" si="12"/>
        <v>108.5318185</v>
      </c>
      <c r="J17" s="23">
        <f t="shared" si="12"/>
        <v>126.0384083</v>
      </c>
      <c r="K17" s="23">
        <f t="shared" si="12"/>
        <v>134.5229738</v>
      </c>
      <c r="L17" s="23">
        <f t="shared" si="12"/>
        <v>133.7215413</v>
      </c>
      <c r="M17" s="23">
        <f t="shared" si="12"/>
        <v>126.6047936</v>
      </c>
      <c r="N17" s="23">
        <f t="shared" si="12"/>
        <v>123.6495698</v>
      </c>
      <c r="O17" s="23">
        <f t="shared" si="12"/>
        <v>132.5408083</v>
      </c>
      <c r="P17" s="23">
        <f t="shared" si="12"/>
        <v>63.72152043</v>
      </c>
      <c r="Q17" s="23">
        <f t="shared" si="12"/>
        <v>132.6921358</v>
      </c>
      <c r="R17" s="23">
        <f t="shared" si="12"/>
        <v>130.6428721</v>
      </c>
      <c r="S17" s="23">
        <f t="shared" si="12"/>
        <v>103.5062665</v>
      </c>
      <c r="T17" s="23">
        <f t="shared" si="12"/>
        <v>100.1629972</v>
      </c>
      <c r="U17" s="23">
        <f t="shared" si="12"/>
        <v>93.19660148</v>
      </c>
    </row>
    <row r="18">
      <c r="A18" s="6" t="s">
        <v>5</v>
      </c>
      <c r="B18" s="18">
        <v>122.32149482776533</v>
      </c>
      <c r="C18" s="18">
        <f t="shared" ref="C18:U18" si="13">C4/B4*100</f>
        <v>108.8159284</v>
      </c>
      <c r="D18" s="18">
        <f t="shared" si="13"/>
        <v>96.88911189</v>
      </c>
      <c r="E18" s="18">
        <f t="shared" si="13"/>
        <v>85.67121238</v>
      </c>
      <c r="F18" s="18">
        <f t="shared" si="13"/>
        <v>101.4870238</v>
      </c>
      <c r="G18" s="18">
        <f t="shared" si="13"/>
        <v>131.3285066</v>
      </c>
      <c r="H18" s="18">
        <f t="shared" si="13"/>
        <v>97.31203386</v>
      </c>
      <c r="I18" s="18">
        <f t="shared" si="13"/>
        <v>105.7118888</v>
      </c>
      <c r="J18" s="18">
        <f t="shared" si="13"/>
        <v>126.445115</v>
      </c>
      <c r="K18" s="18">
        <f t="shared" si="13"/>
        <v>137.8126453</v>
      </c>
      <c r="L18" s="18">
        <f t="shared" si="13"/>
        <v>134.9503264</v>
      </c>
      <c r="M18" s="18">
        <f t="shared" si="13"/>
        <v>123.9380229</v>
      </c>
      <c r="N18" s="18">
        <f t="shared" si="13"/>
        <v>116.4881118</v>
      </c>
      <c r="O18" s="18">
        <f t="shared" si="13"/>
        <v>134.562087</v>
      </c>
      <c r="P18" s="18">
        <f t="shared" si="13"/>
        <v>63.7264153</v>
      </c>
      <c r="Q18" s="18">
        <f t="shared" si="13"/>
        <v>132.1445037</v>
      </c>
      <c r="R18" s="18">
        <f t="shared" si="13"/>
        <v>131.2562074</v>
      </c>
      <c r="S18" s="18">
        <f t="shared" si="13"/>
        <v>102.3330986</v>
      </c>
      <c r="T18" s="18">
        <f t="shared" si="13"/>
        <v>99.21146532</v>
      </c>
      <c r="U18" s="18">
        <f t="shared" si="13"/>
        <v>95.1245521</v>
      </c>
    </row>
    <row r="19">
      <c r="A19" s="6" t="s">
        <v>6</v>
      </c>
      <c r="B19" s="18">
        <v>124.08427812574328</v>
      </c>
      <c r="C19" s="18">
        <f t="shared" ref="C19:U19" si="14">C5/B5*100</f>
        <v>108.7679504</v>
      </c>
      <c r="D19" s="18">
        <f t="shared" si="14"/>
        <v>105.7143277</v>
      </c>
      <c r="E19" s="18">
        <f t="shared" si="14"/>
        <v>80.59541836</v>
      </c>
      <c r="F19" s="18">
        <f t="shared" si="14"/>
        <v>68.14961648</v>
      </c>
      <c r="G19" s="18">
        <f t="shared" si="14"/>
        <v>106.5609429</v>
      </c>
      <c r="H19" s="18">
        <f t="shared" si="14"/>
        <v>121.8034227</v>
      </c>
      <c r="I19" s="18">
        <f t="shared" si="14"/>
        <v>113.8375197</v>
      </c>
      <c r="J19" s="18">
        <f t="shared" si="14"/>
        <v>125.3278099</v>
      </c>
      <c r="K19" s="18">
        <f t="shared" si="14"/>
        <v>128.7240145</v>
      </c>
      <c r="L19" s="18">
        <f t="shared" si="14"/>
        <v>131.4025296</v>
      </c>
      <c r="M19" s="18">
        <f t="shared" si="14"/>
        <v>131.7735124</v>
      </c>
      <c r="N19" s="18">
        <f t="shared" si="14"/>
        <v>136.7045169</v>
      </c>
      <c r="O19" s="18">
        <f t="shared" si="14"/>
        <v>129.4010328</v>
      </c>
      <c r="P19" s="18">
        <f t="shared" si="14"/>
        <v>63.71361367</v>
      </c>
      <c r="Q19" s="18">
        <f t="shared" si="14"/>
        <v>133.5769122</v>
      </c>
      <c r="R19" s="18">
        <f t="shared" si="14"/>
        <v>129.6625692</v>
      </c>
      <c r="S19" s="18">
        <f t="shared" si="14"/>
        <v>105.4044043</v>
      </c>
      <c r="T19" s="18">
        <f t="shared" si="14"/>
        <v>101.6576774</v>
      </c>
      <c r="U19" s="18">
        <f t="shared" si="14"/>
        <v>90.2410228</v>
      </c>
    </row>
    <row r="20">
      <c r="A20" s="6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>
      <c r="A21" s="6" t="s">
        <v>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>
      <c r="A22" s="6" t="s">
        <v>10</v>
      </c>
      <c r="B22" s="18">
        <v>126.67621554660886</v>
      </c>
      <c r="C22" s="18">
        <f t="shared" ref="C22:U22" si="15">C9/B9*100</f>
        <v>108.668215</v>
      </c>
      <c r="D22" s="18">
        <f t="shared" si="15"/>
        <v>95.35988976</v>
      </c>
      <c r="E22" s="18">
        <f t="shared" si="15"/>
        <v>86.48166443</v>
      </c>
      <c r="F22" s="18">
        <f t="shared" si="15"/>
        <v>108.3630288</v>
      </c>
      <c r="G22" s="18">
        <f t="shared" si="15"/>
        <v>134.2973126</v>
      </c>
      <c r="H22" s="18">
        <f t="shared" si="15"/>
        <v>95.73775101</v>
      </c>
      <c r="I22" s="18">
        <f t="shared" si="15"/>
        <v>105.3600274</v>
      </c>
      <c r="J22" s="18">
        <f t="shared" si="15"/>
        <v>126.1150344</v>
      </c>
      <c r="K22" s="18">
        <f t="shared" si="15"/>
        <v>136.6697366</v>
      </c>
      <c r="L22" s="18">
        <f t="shared" si="15"/>
        <v>139.6964878</v>
      </c>
      <c r="M22" s="18">
        <f t="shared" si="15"/>
        <v>123.3902867</v>
      </c>
      <c r="N22" s="18">
        <f t="shared" si="15"/>
        <v>115.2580407</v>
      </c>
      <c r="O22" s="18">
        <f t="shared" si="15"/>
        <v>134.8820644</v>
      </c>
      <c r="P22" s="18">
        <f t="shared" si="15"/>
        <v>63.37165734</v>
      </c>
      <c r="Q22" s="18">
        <f t="shared" si="15"/>
        <v>132.3922144</v>
      </c>
      <c r="R22" s="18">
        <f t="shared" si="15"/>
        <v>130.8996358</v>
      </c>
      <c r="S22" s="18">
        <f t="shared" si="15"/>
        <v>101.6145098</v>
      </c>
      <c r="T22" s="18">
        <f t="shared" si="15"/>
        <v>100.3093889</v>
      </c>
      <c r="U22" s="18">
        <f t="shared" si="15"/>
        <v>96.3558433</v>
      </c>
    </row>
    <row r="23">
      <c r="A23" s="6" t="s">
        <v>11</v>
      </c>
      <c r="B23" s="18">
        <v>121.40721437388562</v>
      </c>
      <c r="C23" s="18">
        <f t="shared" ref="C23:U23" si="16">C10/B10*100</f>
        <v>106.8121738</v>
      </c>
      <c r="D23" s="18">
        <f t="shared" si="16"/>
        <v>112.9458053</v>
      </c>
      <c r="E23" s="18">
        <f t="shared" si="16"/>
        <v>81.87062217</v>
      </c>
      <c r="F23" s="18">
        <f t="shared" si="16"/>
        <v>66.70174315</v>
      </c>
      <c r="G23" s="18">
        <f t="shared" si="16"/>
        <v>103.6422251</v>
      </c>
      <c r="H23" s="18">
        <f t="shared" si="16"/>
        <v>131.4096625</v>
      </c>
      <c r="I23" s="18">
        <f t="shared" si="16"/>
        <v>120.9231467</v>
      </c>
      <c r="J23" s="18">
        <f t="shared" si="16"/>
        <v>125.638783</v>
      </c>
      <c r="K23" s="18">
        <f t="shared" si="16"/>
        <v>126.7929657</v>
      </c>
      <c r="L23" s="18">
        <f t="shared" si="16"/>
        <v>136.3682711</v>
      </c>
      <c r="M23" s="18">
        <f t="shared" si="16"/>
        <v>135.4815518</v>
      </c>
      <c r="N23" s="18">
        <f t="shared" si="16"/>
        <v>137.3656542</v>
      </c>
      <c r="O23" s="18">
        <f t="shared" si="16"/>
        <v>130.7458935</v>
      </c>
      <c r="P23" s="18">
        <f t="shared" si="16"/>
        <v>64.0836137</v>
      </c>
      <c r="Q23" s="18">
        <f t="shared" si="16"/>
        <v>131.0888569</v>
      </c>
      <c r="R23" s="18">
        <f t="shared" si="16"/>
        <v>128.4209588</v>
      </c>
      <c r="S23" s="18">
        <f t="shared" si="16"/>
        <v>105.3187799</v>
      </c>
      <c r="T23" s="18">
        <f t="shared" si="16"/>
        <v>102.2939883</v>
      </c>
      <c r="U23" s="18">
        <f t="shared" si="16"/>
        <v>92.18905709</v>
      </c>
    </row>
    <row r="24">
      <c r="A24" s="6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>
      <c r="A25" s="6" t="s">
        <v>10</v>
      </c>
      <c r="B25" s="18">
        <v>108.00509067769646</v>
      </c>
      <c r="C25" s="18">
        <f t="shared" ref="C25:U25" si="17">C13/B13*100</f>
        <v>109.3854946</v>
      </c>
      <c r="D25" s="18">
        <f t="shared" si="17"/>
        <v>102.7469568</v>
      </c>
      <c r="E25" s="18">
        <f t="shared" si="17"/>
        <v>82.78989306</v>
      </c>
      <c r="F25" s="18">
        <f t="shared" si="17"/>
        <v>75.95137086</v>
      </c>
      <c r="G25" s="18">
        <f t="shared" si="17"/>
        <v>115.5981659</v>
      </c>
      <c r="H25" s="18">
        <f t="shared" si="17"/>
        <v>106.9955286</v>
      </c>
      <c r="I25" s="18">
        <f t="shared" si="17"/>
        <v>107.6570504</v>
      </c>
      <c r="J25" s="18">
        <f t="shared" si="17"/>
        <v>128.2243927</v>
      </c>
      <c r="K25" s="18">
        <f t="shared" si="17"/>
        <v>143.8720703</v>
      </c>
      <c r="L25" s="18">
        <f t="shared" si="17"/>
        <v>111.0470049</v>
      </c>
      <c r="M25" s="18">
        <f t="shared" si="17"/>
        <v>127.4113692</v>
      </c>
      <c r="N25" s="18">
        <f t="shared" si="17"/>
        <v>124.0327185</v>
      </c>
      <c r="O25" s="18">
        <f t="shared" si="17"/>
        <v>132.7376808</v>
      </c>
      <c r="P25" s="18">
        <f t="shared" si="17"/>
        <v>65.78034851</v>
      </c>
      <c r="Q25" s="18">
        <f t="shared" si="17"/>
        <v>130.764801</v>
      </c>
      <c r="R25" s="18">
        <f t="shared" si="17"/>
        <v>133.2712275</v>
      </c>
      <c r="S25" s="18">
        <f t="shared" si="17"/>
        <v>106.3216492</v>
      </c>
      <c r="T25" s="18">
        <f t="shared" si="17"/>
        <v>93.38840011</v>
      </c>
      <c r="U25" s="18">
        <f t="shared" si="17"/>
        <v>88.10752</v>
      </c>
    </row>
    <row r="26">
      <c r="A26" s="6" t="s">
        <v>11</v>
      </c>
      <c r="B26" s="18">
        <v>131.05665499749946</v>
      </c>
      <c r="C26" s="18">
        <f t="shared" ref="C26:U26" si="18">C14/B14*100</f>
        <v>113.49215</v>
      </c>
      <c r="D26" s="18">
        <f t="shared" si="18"/>
        <v>89.28382727</v>
      </c>
      <c r="E26" s="18">
        <f t="shared" si="18"/>
        <v>76.94211319</v>
      </c>
      <c r="F26" s="18">
        <f t="shared" si="18"/>
        <v>72.57026989</v>
      </c>
      <c r="G26" s="18">
        <f t="shared" si="18"/>
        <v>114.7605742</v>
      </c>
      <c r="H26" s="18">
        <f t="shared" si="18"/>
        <v>97.43094618</v>
      </c>
      <c r="I26" s="18">
        <f t="shared" si="18"/>
        <v>89.59069367</v>
      </c>
      <c r="J26" s="18">
        <f t="shared" si="18"/>
        <v>123.8915072</v>
      </c>
      <c r="K26" s="18">
        <f t="shared" si="18"/>
        <v>137.7688068</v>
      </c>
      <c r="L26" s="18">
        <f t="shared" si="18"/>
        <v>109.996619</v>
      </c>
      <c r="M26" s="18">
        <f t="shared" si="18"/>
        <v>111.9569672</v>
      </c>
      <c r="N26" s="18">
        <f t="shared" si="18"/>
        <v>132.4242702</v>
      </c>
      <c r="O26" s="18">
        <f t="shared" si="18"/>
        <v>120.3800968</v>
      </c>
      <c r="P26" s="18">
        <f t="shared" si="18"/>
        <v>61.01957632</v>
      </c>
      <c r="Q26" s="18">
        <f t="shared" si="18"/>
        <v>152.6107818</v>
      </c>
      <c r="R26" s="18">
        <f t="shared" si="18"/>
        <v>137.8275076</v>
      </c>
      <c r="S26" s="18">
        <f t="shared" si="18"/>
        <v>105.9287919</v>
      </c>
      <c r="T26" s="18">
        <f t="shared" si="18"/>
        <v>97.78106197</v>
      </c>
      <c r="U26" s="18">
        <f t="shared" si="18"/>
        <v>77.83391631</v>
      </c>
    </row>
  </sheetData>
  <mergeCells count="2">
    <mergeCell ref="B2:U2"/>
    <mergeCell ref="B16:U1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0"/>
  </cols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0"/>
  </cols>
  <sheetData/>
  <drawing r:id="rId1"/>
</worksheet>
</file>